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5" yWindow="-15" windowWidth="10245" windowHeight="7740" tabRatio="683"/>
  </bookViews>
  <sheets>
    <sheet name="341-13" sheetId="6" r:id="rId1"/>
  </sheets>
  <definedNames>
    <definedName name="_xlnm.Print_Area" localSheetId="0">'341-13'!$A$1:$G$95</definedName>
    <definedName name="_xlnm.Print_Titles" localSheetId="0">'341-13'!$1:$9</definedName>
  </definedNames>
  <calcPr calcId="152511" fullPrecision="0"/>
</workbook>
</file>

<file path=xl/calcChain.xml><?xml version="1.0" encoding="utf-8"?>
<calcChain xmlns="http://schemas.openxmlformats.org/spreadsheetml/2006/main">
  <c r="C62" i="6"/>
  <c r="C46" s="1"/>
  <c r="C34" s="1"/>
  <c r="D62"/>
  <c r="D46" s="1"/>
  <c r="D34" s="1"/>
  <c r="E62"/>
  <c r="E46" s="1"/>
  <c r="E34" s="1"/>
  <c r="F62"/>
  <c r="F46" s="1"/>
  <c r="F34" s="1"/>
  <c r="G62"/>
  <c r="G46" s="1"/>
  <c r="G34" s="1"/>
  <c r="C63"/>
  <c r="C47" s="1"/>
  <c r="C35" s="1"/>
  <c r="D63"/>
  <c r="D47" s="1"/>
  <c r="D35" s="1"/>
  <c r="E63"/>
  <c r="F63"/>
  <c r="F47" s="1"/>
  <c r="F35" s="1"/>
  <c r="G63"/>
  <c r="G47" s="1"/>
  <c r="G35" s="1"/>
  <c r="C64"/>
  <c r="D64"/>
  <c r="D48" s="1"/>
  <c r="D36" s="1"/>
  <c r="E64"/>
  <c r="E48" s="1"/>
  <c r="E36" s="1"/>
  <c r="F64"/>
  <c r="F48" s="1"/>
  <c r="F36" s="1"/>
  <c r="G64"/>
  <c r="G48" s="1"/>
  <c r="G36" s="1"/>
  <c r="B64"/>
  <c r="B63"/>
  <c r="C69"/>
  <c r="D69"/>
  <c r="E69"/>
  <c r="F69"/>
  <c r="G69"/>
  <c r="B69"/>
  <c r="C65"/>
  <c r="D65"/>
  <c r="E65"/>
  <c r="F65"/>
  <c r="G65"/>
  <c r="C57"/>
  <c r="D57"/>
  <c r="E57"/>
  <c r="F57"/>
  <c r="G57"/>
  <c r="C53"/>
  <c r="D53"/>
  <c r="E53"/>
  <c r="F53"/>
  <c r="G53"/>
  <c r="B53"/>
  <c r="C49"/>
  <c r="D49"/>
  <c r="E49"/>
  <c r="F49"/>
  <c r="G49"/>
  <c r="C41"/>
  <c r="D41"/>
  <c r="E41"/>
  <c r="F41"/>
  <c r="G41"/>
  <c r="B41"/>
  <c r="C37"/>
  <c r="D37"/>
  <c r="E37"/>
  <c r="F37"/>
  <c r="G37"/>
  <c r="G19"/>
  <c r="G14" s="1"/>
  <c r="E19"/>
  <c r="E14" s="1"/>
  <c r="C19"/>
  <c r="C14" s="1"/>
  <c r="C18"/>
  <c r="D18"/>
  <c r="D13" s="1"/>
  <c r="E18"/>
  <c r="F18"/>
  <c r="F13" s="1"/>
  <c r="G18"/>
  <c r="B18"/>
  <c r="C16"/>
  <c r="D16"/>
  <c r="E16"/>
  <c r="F16"/>
  <c r="F11" s="1"/>
  <c r="G16"/>
  <c r="C17"/>
  <c r="D17"/>
  <c r="E17"/>
  <c r="F17"/>
  <c r="G17"/>
  <c r="B17"/>
  <c r="C29"/>
  <c r="D29"/>
  <c r="E29"/>
  <c r="F29"/>
  <c r="G29"/>
  <c r="B29"/>
  <c r="C25"/>
  <c r="D25"/>
  <c r="E25"/>
  <c r="F25"/>
  <c r="G25"/>
  <c r="B25"/>
  <c r="G20"/>
  <c r="F20"/>
  <c r="E20"/>
  <c r="D20"/>
  <c r="C20"/>
  <c r="B20"/>
  <c r="C61" l="1"/>
  <c r="D12"/>
  <c r="G12"/>
  <c r="D15"/>
  <c r="D33"/>
  <c r="G11"/>
  <c r="C11"/>
  <c r="E13"/>
  <c r="F12"/>
  <c r="F10" s="1"/>
  <c r="G13"/>
  <c r="C12"/>
  <c r="E61"/>
  <c r="E15"/>
  <c r="F33"/>
  <c r="G33"/>
  <c r="E11"/>
  <c r="D61"/>
  <c r="D11"/>
  <c r="D10" s="1"/>
  <c r="G61"/>
  <c r="C48"/>
  <c r="C36" s="1"/>
  <c r="C13" s="1"/>
  <c r="F61"/>
  <c r="E47"/>
  <c r="E35" s="1"/>
  <c r="E12" s="1"/>
  <c r="E10" s="1"/>
  <c r="F15"/>
  <c r="G15"/>
  <c r="C15"/>
  <c r="G45"/>
  <c r="F45"/>
  <c r="D45"/>
  <c r="B57"/>
  <c r="B65"/>
  <c r="B48"/>
  <c r="B36" s="1"/>
  <c r="B47"/>
  <c r="B35" s="1"/>
  <c r="B62"/>
  <c r="B46" s="1"/>
  <c r="B49"/>
  <c r="B37"/>
  <c r="B16"/>
  <c r="G10" l="1"/>
  <c r="C10"/>
  <c r="E33"/>
  <c r="C33"/>
  <c r="C45"/>
  <c r="E45"/>
  <c r="B45"/>
  <c r="B15"/>
  <c r="B12"/>
  <c r="B13"/>
  <c r="B34"/>
  <c r="B61"/>
  <c r="B11" l="1"/>
  <c r="B10" s="1"/>
  <c r="B33"/>
</calcChain>
</file>

<file path=xl/sharedStrings.xml><?xml version="1.0" encoding="utf-8"?>
<sst xmlns="http://schemas.openxmlformats.org/spreadsheetml/2006/main" count="122" uniqueCount="46">
  <si>
    <t>personas</t>
  </si>
  <si>
    <t>Número</t>
  </si>
  <si>
    <t>de</t>
  </si>
  <si>
    <t>balboas)</t>
  </si>
  <si>
    <t>(en miles de</t>
  </si>
  <si>
    <t xml:space="preserve">Gastos </t>
  </si>
  <si>
    <t>Clase de viaje y                                                                                                                                                                                                                     puerto de entrada</t>
  </si>
  <si>
    <t>1. Este cuadro no incluye el transporte internacional de pasajeros.</t>
  </si>
  <si>
    <t xml:space="preserve">2. Las diferencias que se observen entre el total y los parciales se deben al redondeo.  </t>
  </si>
  <si>
    <t>…</t>
  </si>
  <si>
    <t>Residentes en el exterior</t>
  </si>
  <si>
    <t>2015 (P)</t>
  </si>
  <si>
    <t>(1) A partir del 2014, se incluyeron los datos de los trabajadores fronterizos.</t>
  </si>
  <si>
    <t>2014 (R)</t>
  </si>
  <si>
    <t>2016 (P)</t>
  </si>
  <si>
    <t>...</t>
  </si>
  <si>
    <t>Total</t>
  </si>
  <si>
    <t>Tocumen</t>
  </si>
  <si>
    <t>Balboa y Cristóbal</t>
  </si>
  <si>
    <t>Otros Puertos</t>
  </si>
  <si>
    <t>Trabajadores fronterizos (1)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</si>
  <si>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</si>
  <si>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</si>
  <si>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</si>
  <si>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</si>
  <si>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</si>
  <si>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</si>
  <si>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</si>
  <si>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</si>
  <si>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</si>
  <si>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</si>
  <si>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</si>
  <si>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</si>
  <si>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(2)</t>
  </si>
  <si>
    <t>Cuadro 13.  GASTOS EFECTUADOS EN LA REPÚBLICA, POR PASAJEROS RESIDENTES</t>
  </si>
  <si>
    <t>EN EL EXTERIOR, SEGÚN CLASE DE VIAJE Y PUERTO DE ENTRADA:  AÑOS 2014-16</t>
  </si>
  <si>
    <t xml:space="preserve">3. Para mejorar la cobertura se incluyeron datos de pasajeros en Cruceros que no tomaron giras, sin embargo </t>
  </si>
  <si>
    <t>(2) Se refiere a los pasajeros cuya estadía en el país es momentánea porque continuan su viaje con destino a otros lugares.</t>
  </si>
  <si>
    <t xml:space="preserve">            por la Autoridad de Aeronaútica Civil y Autoridad del Canal de Panamá.</t>
  </si>
  <si>
    <t>Fuente: Estadísticas de Migración, Encuesta de Turismo Emisor y Receptor y estadísticas de tránsito directo proporcionadas</t>
  </si>
  <si>
    <t xml:space="preserve">    bajaron a realizar giras por cuenta propia (visitas a sitios turísticos, centros comerciales y supermercados).</t>
  </si>
  <si>
    <t>NOTA:</t>
  </si>
  <si>
    <t>(P) Cifras preliminares.</t>
  </si>
  <si>
    <t>(R) Cifras revisadas.</t>
  </si>
  <si>
    <t>…  Información no disponible.</t>
  </si>
  <si>
    <t>0  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</si>
</sst>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1" fillId="2" borderId="3" xfId="1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 applyAlignment="1">
      <alignment horizontal="left" indent="2"/>
    </xf>
    <xf numFmtId="3" fontId="1" fillId="2" borderId="7" xfId="0" applyNumberFormat="1" applyFont="1" applyFill="1" applyBorder="1" applyAlignment="1">
      <alignment horizontal="left" indent="1"/>
    </xf>
    <xf numFmtId="3" fontId="1" fillId="2" borderId="7" xfId="0" applyNumberFormat="1" applyFont="1" applyFill="1" applyBorder="1" applyAlignment="1">
      <alignment horizontal="left" indent="3"/>
    </xf>
    <xf numFmtId="3" fontId="1" fillId="2" borderId="7" xfId="0" applyNumberFormat="1" applyFont="1" applyFill="1" applyBorder="1" applyAlignment="1">
      <alignment horizontal="left" indent="4"/>
    </xf>
    <xf numFmtId="3" fontId="1" fillId="2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/>
    <xf numFmtId="3" fontId="1" fillId="2" borderId="5" xfId="0" applyNumberFormat="1" applyFont="1" applyFill="1" applyBorder="1"/>
    <xf numFmtId="3" fontId="1" fillId="2" borderId="0" xfId="0" applyNumberFormat="1" applyFont="1" applyFill="1" applyBorder="1"/>
    <xf numFmtId="3" fontId="1" fillId="2" borderId="3" xfId="0" applyNumberFormat="1" applyFont="1" applyFill="1" applyBorder="1"/>
    <xf numFmtId="3" fontId="1" fillId="2" borderId="1" xfId="0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3" fontId="1" fillId="2" borderId="3" xfId="1" applyNumberFormat="1" applyFont="1" applyFill="1" applyBorder="1" applyAlignment="1">
      <alignment horizontal="right"/>
    </xf>
    <xf numFmtId="3" fontId="1" fillId="2" borderId="1" xfId="1" applyNumberFormat="1" applyFont="1" applyFill="1" applyBorder="1"/>
    <xf numFmtId="3" fontId="1" fillId="2" borderId="1" xfId="1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left" indent="9"/>
    </xf>
    <xf numFmtId="3" fontId="1" fillId="2" borderId="4" xfId="0" applyNumberFormat="1" applyFont="1" applyFill="1" applyBorder="1"/>
    <xf numFmtId="3" fontId="1" fillId="2" borderId="6" xfId="0" applyNumberFormat="1" applyFont="1" applyFill="1" applyBorder="1"/>
    <xf numFmtId="3" fontId="1" fillId="2" borderId="0" xfId="0" applyNumberFormat="1" applyFont="1" applyFill="1" applyBorder="1" applyAlignment="1">
      <alignment vertical="top" wrapText="1"/>
    </xf>
    <xf numFmtId="3" fontId="1" fillId="2" borderId="0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/>
    <xf numFmtId="3" fontId="2" fillId="4" borderId="2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left" indent="9"/>
    </xf>
    <xf numFmtId="3" fontId="1" fillId="2" borderId="9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left" indent="9"/>
    </xf>
    <xf numFmtId="3" fontId="2" fillId="2" borderId="7" xfId="0" applyNumberFormat="1" applyFont="1" applyFill="1" applyBorder="1"/>
    <xf numFmtId="3" fontId="2" fillId="4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1" fillId="3" borderId="3" xfId="0" applyNumberFormat="1" applyFont="1" applyFill="1" applyBorder="1"/>
    <xf numFmtId="3" fontId="1" fillId="3" borderId="1" xfId="0" applyNumberFormat="1" applyFont="1" applyFill="1" applyBorder="1"/>
    <xf numFmtId="3" fontId="2" fillId="2" borderId="1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2" borderId="3" xfId="0" applyNumberFormat="1" applyFont="1" applyFill="1" applyBorder="1"/>
    <xf numFmtId="3" fontId="4" fillId="2" borderId="1" xfId="0" applyNumberFormat="1" applyFont="1" applyFill="1" applyBorder="1"/>
    <xf numFmtId="164" fontId="1" fillId="5" borderId="0" xfId="0" applyNumberFormat="1" applyFont="1" applyFill="1" applyBorder="1" applyAlignment="1">
      <alignment horizontal="left"/>
    </xf>
    <xf numFmtId="164" fontId="1" fillId="5" borderId="0" xfId="0" applyNumberFormat="1" applyFont="1" applyFill="1" applyBorder="1"/>
    <xf numFmtId="3" fontId="3" fillId="2" borderId="0" xfId="0" applyNumberFormat="1" applyFont="1" applyFill="1" applyBorder="1" applyAlignment="1">
      <alignment horizont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8"/>
  <sheetViews>
    <sheetView showGridLines="0" tabSelected="1" zoomScaleNormal="100" zoomScaleSheetLayoutView="100" workbookViewId="0">
      <selection activeCell="A10" sqref="A10"/>
    </sheetView>
  </sheetViews>
  <sheetFormatPr baseColWidth="10" defaultRowHeight="12.75" customHeight="1"/>
  <cols>
    <col min="1" max="1" width="32.140625" style="2" customWidth="1"/>
    <col min="2" max="2" width="12.7109375" style="2" customWidth="1"/>
    <col min="3" max="3" width="14.7109375" style="2" customWidth="1"/>
    <col min="4" max="4" width="12.7109375" style="2" customWidth="1"/>
    <col min="5" max="5" width="14.7109375" style="2" customWidth="1"/>
    <col min="6" max="6" width="12.7109375" style="2" customWidth="1"/>
    <col min="7" max="7" width="14.7109375" style="2" customWidth="1"/>
    <col min="8" max="16384" width="11.42578125" style="2"/>
  </cols>
  <sheetData>
    <row r="1" spans="1:7" ht="15" customHeight="1">
      <c r="A1" s="48" t="s">
        <v>34</v>
      </c>
      <c r="B1" s="48"/>
      <c r="C1" s="48"/>
      <c r="D1" s="48"/>
      <c r="E1" s="48"/>
      <c r="F1" s="48"/>
      <c r="G1" s="48"/>
    </row>
    <row r="2" spans="1:7" ht="15" customHeight="1">
      <c r="A2" s="48" t="s">
        <v>35</v>
      </c>
      <c r="B2" s="48"/>
      <c r="C2" s="48"/>
      <c r="D2" s="48"/>
      <c r="E2" s="48"/>
      <c r="F2" s="48"/>
      <c r="G2" s="48"/>
    </row>
    <row r="3" spans="1:7" ht="12.75" customHeight="1">
      <c r="A3" s="7"/>
    </row>
    <row r="4" spans="1:7" ht="15" customHeight="1">
      <c r="A4" s="49" t="s">
        <v>6</v>
      </c>
      <c r="B4" s="53" t="s">
        <v>10</v>
      </c>
      <c r="C4" s="54"/>
      <c r="D4" s="54"/>
      <c r="E4" s="54"/>
      <c r="F4" s="54"/>
      <c r="G4" s="54"/>
    </row>
    <row r="5" spans="1:7" ht="15" customHeight="1">
      <c r="A5" s="50"/>
      <c r="B5" s="52" t="s">
        <v>13</v>
      </c>
      <c r="C5" s="52"/>
      <c r="D5" s="55" t="s">
        <v>11</v>
      </c>
      <c r="E5" s="55"/>
      <c r="F5" s="55" t="s">
        <v>14</v>
      </c>
      <c r="G5" s="53"/>
    </row>
    <row r="6" spans="1:7" ht="15" customHeight="1">
      <c r="A6" s="50"/>
      <c r="B6" s="25" t="s">
        <v>1</v>
      </c>
      <c r="C6" s="25" t="s">
        <v>5</v>
      </c>
      <c r="D6" s="25" t="s">
        <v>1</v>
      </c>
      <c r="E6" s="25" t="s">
        <v>5</v>
      </c>
      <c r="F6" s="25" t="s">
        <v>1</v>
      </c>
      <c r="G6" s="33" t="s">
        <v>5</v>
      </c>
    </row>
    <row r="7" spans="1:7" ht="15" customHeight="1">
      <c r="A7" s="50"/>
      <c r="B7" s="26" t="s">
        <v>2</v>
      </c>
      <c r="C7" s="26" t="s">
        <v>4</v>
      </c>
      <c r="D7" s="26" t="s">
        <v>2</v>
      </c>
      <c r="E7" s="26" t="s">
        <v>4</v>
      </c>
      <c r="F7" s="26" t="s">
        <v>2</v>
      </c>
      <c r="G7" s="28" t="s">
        <v>4</v>
      </c>
    </row>
    <row r="8" spans="1:7" ht="15" customHeight="1">
      <c r="A8" s="51"/>
      <c r="B8" s="27" t="s">
        <v>0</v>
      </c>
      <c r="C8" s="27" t="s">
        <v>3</v>
      </c>
      <c r="D8" s="27" t="s">
        <v>0</v>
      </c>
      <c r="E8" s="27" t="s">
        <v>3</v>
      </c>
      <c r="F8" s="27" t="s">
        <v>0</v>
      </c>
      <c r="G8" s="34" t="s">
        <v>3</v>
      </c>
    </row>
    <row r="9" spans="1:7" ht="6" customHeight="1">
      <c r="A9" s="30"/>
      <c r="B9" s="8"/>
      <c r="C9" s="8"/>
      <c r="D9" s="8"/>
      <c r="E9" s="8"/>
      <c r="F9" s="8"/>
      <c r="G9" s="9"/>
    </row>
    <row r="10" spans="1:7" ht="15" customHeight="1">
      <c r="A10" s="31" t="s">
        <v>16</v>
      </c>
      <c r="B10" s="36">
        <f>SUM(B11:B14)</f>
        <v>6710408</v>
      </c>
      <c r="C10" s="37">
        <f t="shared" ref="C10:G10" si="0">SUM(C11:C14)</f>
        <v>3729631</v>
      </c>
      <c r="D10" s="37">
        <f t="shared" si="0"/>
        <v>6961505</v>
      </c>
      <c r="E10" s="37">
        <f t="shared" si="0"/>
        <v>3948324</v>
      </c>
      <c r="F10" s="37">
        <f t="shared" si="0"/>
        <v>7683393</v>
      </c>
      <c r="G10" s="38">
        <f t="shared" si="0"/>
        <v>4405594</v>
      </c>
    </row>
    <row r="11" spans="1:7" ht="12.75" customHeight="1">
      <c r="A11" s="3" t="s">
        <v>17</v>
      </c>
      <c r="B11" s="39">
        <f>SUM(B16+B34)</f>
        <v>5987410</v>
      </c>
      <c r="C11" s="39">
        <f t="shared" ref="C11:G11" si="1">SUM(C16+C34)</f>
        <v>3439474</v>
      </c>
      <c r="D11" s="39">
        <f t="shared" si="1"/>
        <v>6336611</v>
      </c>
      <c r="E11" s="39">
        <f t="shared" si="1"/>
        <v>3646370</v>
      </c>
      <c r="F11" s="39">
        <f t="shared" si="1"/>
        <v>7071507</v>
      </c>
      <c r="G11" s="40">
        <f t="shared" si="1"/>
        <v>4082481</v>
      </c>
    </row>
    <row r="12" spans="1:7" ht="12.75" customHeight="1">
      <c r="A12" s="3" t="s">
        <v>18</v>
      </c>
      <c r="B12" s="39">
        <f>SUM(B17+B35)</f>
        <v>396544</v>
      </c>
      <c r="C12" s="39">
        <f t="shared" ref="C12:G12" si="2">SUM(C17+C35)</f>
        <v>59698</v>
      </c>
      <c r="D12" s="39">
        <f t="shared" si="2"/>
        <v>258653</v>
      </c>
      <c r="E12" s="39">
        <f t="shared" si="2"/>
        <v>39316</v>
      </c>
      <c r="F12" s="39">
        <f t="shared" si="2"/>
        <v>228755</v>
      </c>
      <c r="G12" s="40">
        <f t="shared" si="2"/>
        <v>35642</v>
      </c>
    </row>
    <row r="13" spans="1:7" ht="12.75" customHeight="1">
      <c r="A13" s="3" t="s">
        <v>19</v>
      </c>
      <c r="B13" s="39">
        <f>SUM(B18+B36)</f>
        <v>326454</v>
      </c>
      <c r="C13" s="39">
        <f t="shared" ref="C13:G13" si="3">SUM(C18+C36)</f>
        <v>229259</v>
      </c>
      <c r="D13" s="39">
        <f t="shared" si="3"/>
        <v>366241</v>
      </c>
      <c r="E13" s="39">
        <f t="shared" si="3"/>
        <v>261338</v>
      </c>
      <c r="F13" s="39">
        <f t="shared" si="3"/>
        <v>383131</v>
      </c>
      <c r="G13" s="40">
        <f t="shared" si="3"/>
        <v>285871</v>
      </c>
    </row>
    <row r="14" spans="1:7" ht="12.75" customHeight="1">
      <c r="A14" s="3" t="s">
        <v>20</v>
      </c>
      <c r="B14" s="13" t="s">
        <v>15</v>
      </c>
      <c r="C14" s="39">
        <f>SUM(C19)</f>
        <v>1200</v>
      </c>
      <c r="D14" s="13" t="s">
        <v>15</v>
      </c>
      <c r="E14" s="39">
        <f>SUM(E19)</f>
        <v>1300</v>
      </c>
      <c r="F14" s="13" t="s">
        <v>15</v>
      </c>
      <c r="G14" s="40">
        <f>SUM(G19)</f>
        <v>1600</v>
      </c>
    </row>
    <row r="15" spans="1:7" ht="15" customHeight="1">
      <c r="A15" s="32" t="s">
        <v>21</v>
      </c>
      <c r="B15" s="36">
        <f>SUM(B16:B19)</f>
        <v>180402</v>
      </c>
      <c r="C15" s="36">
        <f t="shared" ref="C15:G15" si="4">SUM(C16:C19)</f>
        <v>145399</v>
      </c>
      <c r="D15" s="36">
        <f t="shared" si="4"/>
        <v>144535</v>
      </c>
      <c r="E15" s="36">
        <f t="shared" si="4"/>
        <v>107671</v>
      </c>
      <c r="F15" s="36">
        <f t="shared" si="4"/>
        <v>135013</v>
      </c>
      <c r="G15" s="41">
        <f t="shared" si="4"/>
        <v>107423</v>
      </c>
    </row>
    <row r="16" spans="1:7" ht="12.75" customHeight="1">
      <c r="A16" s="3" t="s">
        <v>17</v>
      </c>
      <c r="B16" s="11">
        <f>SUM(B21+B26+B30)</f>
        <v>149272</v>
      </c>
      <c r="C16" s="11">
        <f t="shared" ref="C16:G16" si="5">SUM(C21+C26+C30)</f>
        <v>139202</v>
      </c>
      <c r="D16" s="11">
        <f t="shared" si="5"/>
        <v>120657</v>
      </c>
      <c r="E16" s="11">
        <f t="shared" si="5"/>
        <v>101145</v>
      </c>
      <c r="F16" s="11">
        <f t="shared" si="5"/>
        <v>127557</v>
      </c>
      <c r="G16" s="12">
        <f t="shared" si="5"/>
        <v>104798</v>
      </c>
    </row>
    <row r="17" spans="1:7" ht="12.75" customHeight="1">
      <c r="A17" s="3" t="s">
        <v>18</v>
      </c>
      <c r="B17" s="11">
        <f>SUM(B22+B27+B31)</f>
        <v>26987</v>
      </c>
      <c r="C17" s="11">
        <f t="shared" ref="C17:G17" si="6">SUM(C22+C27+C31)</f>
        <v>2429</v>
      </c>
      <c r="D17" s="11">
        <f t="shared" si="6"/>
        <v>17916</v>
      </c>
      <c r="E17" s="11">
        <f t="shared" si="6"/>
        <v>1817</v>
      </c>
      <c r="F17" s="11">
        <f t="shared" si="6"/>
        <v>7220</v>
      </c>
      <c r="G17" s="12">
        <f t="shared" si="6"/>
        <v>854</v>
      </c>
    </row>
    <row r="18" spans="1:7" ht="12.75" customHeight="1">
      <c r="A18" s="3" t="s">
        <v>19</v>
      </c>
      <c r="B18" s="11">
        <f>SUM(B23+B28)</f>
        <v>4143</v>
      </c>
      <c r="C18" s="11">
        <f t="shared" ref="C18:G18" si="7">SUM(C23+C28)</f>
        <v>2568</v>
      </c>
      <c r="D18" s="11">
        <f t="shared" si="7"/>
        <v>5962</v>
      </c>
      <c r="E18" s="11">
        <f t="shared" si="7"/>
        <v>3409</v>
      </c>
      <c r="F18" s="11">
        <f t="shared" si="7"/>
        <v>236</v>
      </c>
      <c r="G18" s="12">
        <f t="shared" si="7"/>
        <v>171</v>
      </c>
    </row>
    <row r="19" spans="1:7" ht="12.75" customHeight="1">
      <c r="A19" s="3" t="s">
        <v>20</v>
      </c>
      <c r="B19" s="13" t="s">
        <v>15</v>
      </c>
      <c r="C19" s="11">
        <f>SUM(C24)</f>
        <v>1200</v>
      </c>
      <c r="D19" s="13" t="s">
        <v>15</v>
      </c>
      <c r="E19" s="11">
        <f>SUM(E24)</f>
        <v>1300</v>
      </c>
      <c r="F19" s="13" t="s">
        <v>15</v>
      </c>
      <c r="G19" s="12">
        <f>SUM(G24)</f>
        <v>1600</v>
      </c>
    </row>
    <row r="20" spans="1:7" ht="12.75" customHeight="1">
      <c r="A20" s="4" t="s">
        <v>22</v>
      </c>
      <c r="B20" s="42">
        <f>SUM(B21:B24)</f>
        <v>114958</v>
      </c>
      <c r="C20" s="42">
        <f t="shared" ref="C20:G20" si="8">SUM(C21:C24)</f>
        <v>123817</v>
      </c>
      <c r="D20" s="42">
        <f t="shared" si="8"/>
        <v>76017</v>
      </c>
      <c r="E20" s="42">
        <f t="shared" si="8"/>
        <v>81051</v>
      </c>
      <c r="F20" s="42">
        <f t="shared" si="8"/>
        <v>72615</v>
      </c>
      <c r="G20" s="43">
        <f t="shared" si="8"/>
        <v>79395</v>
      </c>
    </row>
    <row r="21" spans="1:7" ht="12.75" customHeight="1">
      <c r="A21" s="3" t="s">
        <v>17</v>
      </c>
      <c r="B21" s="11">
        <v>111954</v>
      </c>
      <c r="C21" s="11">
        <v>120375</v>
      </c>
      <c r="D21" s="11">
        <v>70773</v>
      </c>
      <c r="E21" s="11">
        <v>76442</v>
      </c>
      <c r="F21" s="11">
        <v>71892</v>
      </c>
      <c r="G21" s="12">
        <v>77378</v>
      </c>
    </row>
    <row r="22" spans="1:7" ht="12.75" customHeight="1">
      <c r="A22" s="3" t="s">
        <v>18</v>
      </c>
      <c r="B22" s="1">
        <v>0</v>
      </c>
      <c r="C22" s="1">
        <v>0</v>
      </c>
      <c r="D22" s="14">
        <v>490</v>
      </c>
      <c r="E22" s="14">
        <v>246</v>
      </c>
      <c r="F22" s="11">
        <v>495</v>
      </c>
      <c r="G22" s="12">
        <v>248</v>
      </c>
    </row>
    <row r="23" spans="1:7" ht="12.75" customHeight="1">
      <c r="A23" s="3" t="s">
        <v>19</v>
      </c>
      <c r="B23" s="11">
        <v>3004</v>
      </c>
      <c r="C23" s="11">
        <v>2242</v>
      </c>
      <c r="D23" s="11">
        <v>4754</v>
      </c>
      <c r="E23" s="11">
        <v>3063</v>
      </c>
      <c r="F23" s="11">
        <v>228</v>
      </c>
      <c r="G23" s="12">
        <v>169</v>
      </c>
    </row>
    <row r="24" spans="1:7" ht="12.75" customHeight="1">
      <c r="A24" s="3" t="s">
        <v>20</v>
      </c>
      <c r="B24" s="13" t="s">
        <v>15</v>
      </c>
      <c r="C24" s="13">
        <v>1200</v>
      </c>
      <c r="D24" s="13" t="s">
        <v>15</v>
      </c>
      <c r="E24" s="13">
        <v>1300</v>
      </c>
      <c r="F24" s="13" t="s">
        <v>15</v>
      </c>
      <c r="G24" s="15">
        <v>1600</v>
      </c>
    </row>
    <row r="25" spans="1:7" ht="12.75" customHeight="1">
      <c r="A25" s="4" t="s">
        <v>23</v>
      </c>
      <c r="B25" s="44">
        <f>SUM(B26:B28)</f>
        <v>4751</v>
      </c>
      <c r="C25" s="44">
        <f t="shared" ref="C25:G25" si="9">SUM(C26:C28)</f>
        <v>3985</v>
      </c>
      <c r="D25" s="44">
        <f t="shared" si="9"/>
        <v>5143</v>
      </c>
      <c r="E25" s="44">
        <f t="shared" si="9"/>
        <v>4334</v>
      </c>
      <c r="F25" s="44">
        <f t="shared" si="9"/>
        <v>4180</v>
      </c>
      <c r="G25" s="45">
        <f t="shared" si="9"/>
        <v>4209</v>
      </c>
    </row>
    <row r="26" spans="1:7" ht="12.75" customHeight="1">
      <c r="A26" s="3" t="s">
        <v>17</v>
      </c>
      <c r="B26" s="13">
        <v>3612</v>
      </c>
      <c r="C26" s="13">
        <v>3659</v>
      </c>
      <c r="D26" s="11">
        <v>3935</v>
      </c>
      <c r="E26" s="11">
        <v>3988</v>
      </c>
      <c r="F26" s="11">
        <v>4172</v>
      </c>
      <c r="G26" s="12">
        <v>4207</v>
      </c>
    </row>
    <row r="27" spans="1:7" ht="12.75" customHeight="1">
      <c r="A27" s="3" t="s">
        <v>18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2">
        <v>0</v>
      </c>
    </row>
    <row r="28" spans="1:7" ht="12.75" customHeight="1">
      <c r="A28" s="3" t="s">
        <v>19</v>
      </c>
      <c r="B28" s="1">
        <v>1139</v>
      </c>
      <c r="C28" s="1">
        <v>326</v>
      </c>
      <c r="D28" s="11">
        <v>1208</v>
      </c>
      <c r="E28" s="35">
        <v>346</v>
      </c>
      <c r="F28" s="11">
        <v>8</v>
      </c>
      <c r="G28" s="15">
        <v>2</v>
      </c>
    </row>
    <row r="29" spans="1:7" ht="12.75" customHeight="1">
      <c r="A29" s="4" t="s">
        <v>24</v>
      </c>
      <c r="B29" s="42">
        <f>SUM(B30:B32)</f>
        <v>60693</v>
      </c>
      <c r="C29" s="42">
        <f t="shared" ref="C29:G29" si="10">SUM(C30:C32)</f>
        <v>17597</v>
      </c>
      <c r="D29" s="42">
        <f t="shared" si="10"/>
        <v>63375</v>
      </c>
      <c r="E29" s="42">
        <f t="shared" si="10"/>
        <v>22286</v>
      </c>
      <c r="F29" s="42">
        <f t="shared" si="10"/>
        <v>58218</v>
      </c>
      <c r="G29" s="43">
        <f t="shared" si="10"/>
        <v>23819</v>
      </c>
    </row>
    <row r="30" spans="1:7" ht="12.75" customHeight="1">
      <c r="A30" s="3" t="s">
        <v>17</v>
      </c>
      <c r="B30" s="11">
        <v>33706</v>
      </c>
      <c r="C30" s="13">
        <v>15168</v>
      </c>
      <c r="D30" s="11">
        <v>45949</v>
      </c>
      <c r="E30" s="11">
        <v>20715</v>
      </c>
      <c r="F30" s="11">
        <v>51493</v>
      </c>
      <c r="G30" s="12">
        <v>23213</v>
      </c>
    </row>
    <row r="31" spans="1:7" ht="12.75" customHeight="1">
      <c r="A31" s="3" t="s">
        <v>18</v>
      </c>
      <c r="B31" s="11">
        <v>26987</v>
      </c>
      <c r="C31" s="11">
        <v>2429</v>
      </c>
      <c r="D31" s="11">
        <v>17426</v>
      </c>
      <c r="E31" s="11">
        <v>1571</v>
      </c>
      <c r="F31" s="11">
        <v>6725</v>
      </c>
      <c r="G31" s="12">
        <v>606</v>
      </c>
    </row>
    <row r="32" spans="1:7" ht="12.75" customHeight="1">
      <c r="A32" s="3" t="s">
        <v>19</v>
      </c>
      <c r="B32" s="16" t="s">
        <v>9</v>
      </c>
      <c r="C32" s="16" t="s">
        <v>9</v>
      </c>
      <c r="D32" s="16" t="s">
        <v>15</v>
      </c>
      <c r="E32" s="13" t="s">
        <v>9</v>
      </c>
      <c r="F32" s="16" t="s">
        <v>15</v>
      </c>
      <c r="G32" s="15" t="s">
        <v>9</v>
      </c>
    </row>
    <row r="33" spans="1:7" ht="15" customHeight="1">
      <c r="A33" s="32" t="s">
        <v>25</v>
      </c>
      <c r="B33" s="36">
        <f t="shared" ref="B33:G33" si="11">SUM(B34:B36)</f>
        <v>6530006</v>
      </c>
      <c r="C33" s="36">
        <f t="shared" si="11"/>
        <v>3584232</v>
      </c>
      <c r="D33" s="36">
        <f t="shared" si="11"/>
        <v>6816970</v>
      </c>
      <c r="E33" s="36">
        <f t="shared" si="11"/>
        <v>3840653</v>
      </c>
      <c r="F33" s="36">
        <f t="shared" si="11"/>
        <v>7548380</v>
      </c>
      <c r="G33" s="41">
        <f t="shared" si="11"/>
        <v>4298171</v>
      </c>
    </row>
    <row r="34" spans="1:7" ht="12.75" customHeight="1">
      <c r="A34" s="3" t="s">
        <v>17</v>
      </c>
      <c r="B34" s="16">
        <f>SUM(B38+B42+B46)</f>
        <v>5838138</v>
      </c>
      <c r="C34" s="16">
        <f t="shared" ref="C34:G34" si="12">SUM(C38+C42+C46)</f>
        <v>3300272</v>
      </c>
      <c r="D34" s="16">
        <f t="shared" si="12"/>
        <v>6215954</v>
      </c>
      <c r="E34" s="16">
        <f t="shared" si="12"/>
        <v>3545225</v>
      </c>
      <c r="F34" s="16">
        <f t="shared" si="12"/>
        <v>6943950</v>
      </c>
      <c r="G34" s="18">
        <f t="shared" si="12"/>
        <v>3977683</v>
      </c>
    </row>
    <row r="35" spans="1:7" ht="12.75" customHeight="1">
      <c r="A35" s="3" t="s">
        <v>18</v>
      </c>
      <c r="B35" s="11">
        <f>SUM(B39+B43+B47)</f>
        <v>369557</v>
      </c>
      <c r="C35" s="11">
        <f t="shared" ref="C35:G35" si="13">SUM(C39+C43+C47)</f>
        <v>57269</v>
      </c>
      <c r="D35" s="11">
        <f t="shared" si="13"/>
        <v>240737</v>
      </c>
      <c r="E35" s="11">
        <f t="shared" si="13"/>
        <v>37499</v>
      </c>
      <c r="F35" s="11">
        <f t="shared" si="13"/>
        <v>221535</v>
      </c>
      <c r="G35" s="12">
        <f t="shared" si="13"/>
        <v>34788</v>
      </c>
    </row>
    <row r="36" spans="1:7" ht="12.75" customHeight="1">
      <c r="A36" s="3" t="s">
        <v>19</v>
      </c>
      <c r="B36" s="11">
        <f>SUM(B40+B44+B48)</f>
        <v>322311</v>
      </c>
      <c r="C36" s="11">
        <f t="shared" ref="C36:G36" si="14">SUM(C40+C44+C48)</f>
        <v>226691</v>
      </c>
      <c r="D36" s="11">
        <f t="shared" si="14"/>
        <v>360279</v>
      </c>
      <c r="E36" s="11">
        <f t="shared" si="14"/>
        <v>257929</v>
      </c>
      <c r="F36" s="11">
        <f t="shared" si="14"/>
        <v>382895</v>
      </c>
      <c r="G36" s="12">
        <f t="shared" si="14"/>
        <v>285700</v>
      </c>
    </row>
    <row r="37" spans="1:7" ht="12.75" customHeight="1">
      <c r="A37" s="4" t="s">
        <v>26</v>
      </c>
      <c r="B37" s="44">
        <f t="shared" ref="B37:G37" si="15">SUM(B38:B40)</f>
        <v>4278</v>
      </c>
      <c r="C37" s="44">
        <f t="shared" si="15"/>
        <v>7355</v>
      </c>
      <c r="D37" s="44">
        <f t="shared" si="15"/>
        <v>4516</v>
      </c>
      <c r="E37" s="44">
        <f t="shared" si="15"/>
        <v>7814</v>
      </c>
      <c r="F37" s="44">
        <f t="shared" si="15"/>
        <v>5091</v>
      </c>
      <c r="G37" s="45">
        <f t="shared" si="15"/>
        <v>8895</v>
      </c>
    </row>
    <row r="38" spans="1:7" ht="12.75" customHeight="1">
      <c r="A38" s="3" t="s">
        <v>17</v>
      </c>
      <c r="B38" s="11">
        <v>4278</v>
      </c>
      <c r="C38" s="11">
        <v>7355</v>
      </c>
      <c r="D38" s="11">
        <v>4516</v>
      </c>
      <c r="E38" s="11">
        <v>7814</v>
      </c>
      <c r="F38" s="11">
        <v>5091</v>
      </c>
      <c r="G38" s="12">
        <v>8895</v>
      </c>
    </row>
    <row r="39" spans="1:7" ht="12.75" customHeight="1">
      <c r="A39" s="3" t="s">
        <v>18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</row>
    <row r="40" spans="1:7" ht="12.75" customHeight="1">
      <c r="A40" s="3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</row>
    <row r="41" spans="1:7" ht="12.75" customHeight="1">
      <c r="A41" s="4" t="s">
        <v>27</v>
      </c>
      <c r="B41" s="44">
        <f t="shared" ref="B41:G41" si="16">SUM(B42:B44)</f>
        <v>1570</v>
      </c>
      <c r="C41" s="44">
        <f t="shared" si="16"/>
        <v>1656</v>
      </c>
      <c r="D41" s="44">
        <f t="shared" si="16"/>
        <v>1992</v>
      </c>
      <c r="E41" s="44">
        <f t="shared" si="16"/>
        <v>2100</v>
      </c>
      <c r="F41" s="44">
        <f t="shared" si="16"/>
        <v>6514</v>
      </c>
      <c r="G41" s="45">
        <f t="shared" si="16"/>
        <v>7154</v>
      </c>
    </row>
    <row r="42" spans="1:7" ht="12.75" customHeight="1">
      <c r="A42" s="3" t="s">
        <v>17</v>
      </c>
      <c r="B42" s="13">
        <v>1533</v>
      </c>
      <c r="C42" s="13">
        <v>1634</v>
      </c>
      <c r="D42" s="11">
        <v>1943</v>
      </c>
      <c r="E42" s="11">
        <v>2070</v>
      </c>
      <c r="F42" s="11">
        <v>6291</v>
      </c>
      <c r="G42" s="12">
        <v>6991</v>
      </c>
    </row>
    <row r="43" spans="1:7" ht="12.75" customHeight="1">
      <c r="A43" s="3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</row>
    <row r="44" spans="1:7" ht="12.75" customHeight="1">
      <c r="A44" s="3" t="s">
        <v>19</v>
      </c>
      <c r="B44" s="1">
        <v>37</v>
      </c>
      <c r="C44" s="1">
        <v>22</v>
      </c>
      <c r="D44" s="11">
        <v>49</v>
      </c>
      <c r="E44" s="11">
        <v>30</v>
      </c>
      <c r="F44" s="11">
        <v>223</v>
      </c>
      <c r="G44" s="12">
        <v>163</v>
      </c>
    </row>
    <row r="45" spans="1:7" ht="12.75" customHeight="1">
      <c r="A45" s="4" t="s">
        <v>28</v>
      </c>
      <c r="B45" s="44">
        <f t="shared" ref="B45:G45" si="17">SUM(B46:B48)</f>
        <v>6524158</v>
      </c>
      <c r="C45" s="44">
        <f t="shared" si="17"/>
        <v>3575221</v>
      </c>
      <c r="D45" s="44">
        <f t="shared" si="17"/>
        <v>6810462</v>
      </c>
      <c r="E45" s="44">
        <f t="shared" si="17"/>
        <v>3830739</v>
      </c>
      <c r="F45" s="44">
        <f t="shared" si="17"/>
        <v>7536775</v>
      </c>
      <c r="G45" s="45">
        <f t="shared" si="17"/>
        <v>4282122</v>
      </c>
    </row>
    <row r="46" spans="1:7" ht="12.75" customHeight="1">
      <c r="A46" s="3" t="s">
        <v>17</v>
      </c>
      <c r="B46" s="11">
        <f>SUM(B50+B54+B58+B62)</f>
        <v>5832327</v>
      </c>
      <c r="C46" s="11">
        <f t="shared" ref="C46:G46" si="18">SUM(C50+C54+C58+C62)</f>
        <v>3291283</v>
      </c>
      <c r="D46" s="11">
        <f t="shared" si="18"/>
        <v>6209495</v>
      </c>
      <c r="E46" s="11">
        <f t="shared" si="18"/>
        <v>3535341</v>
      </c>
      <c r="F46" s="11">
        <f t="shared" si="18"/>
        <v>6932568</v>
      </c>
      <c r="G46" s="12">
        <f t="shared" si="18"/>
        <v>3961797</v>
      </c>
    </row>
    <row r="47" spans="1:7" ht="12.75" customHeight="1">
      <c r="A47" s="3" t="s">
        <v>18</v>
      </c>
      <c r="B47" s="11">
        <f>SUM(B51+B55+B59+B63)</f>
        <v>369557</v>
      </c>
      <c r="C47" s="11">
        <f t="shared" ref="C47:G47" si="19">SUM(C51+C55+C59+C63)</f>
        <v>57269</v>
      </c>
      <c r="D47" s="11">
        <f t="shared" si="19"/>
        <v>240737</v>
      </c>
      <c r="E47" s="11">
        <f t="shared" si="19"/>
        <v>37499</v>
      </c>
      <c r="F47" s="11">
        <f t="shared" si="19"/>
        <v>221535</v>
      </c>
      <c r="G47" s="12">
        <f t="shared" si="19"/>
        <v>34788</v>
      </c>
    </row>
    <row r="48" spans="1:7" ht="12.75" customHeight="1">
      <c r="A48" s="3" t="s">
        <v>19</v>
      </c>
      <c r="B48" s="11">
        <f>SUM(B52+B56+B60+B64)</f>
        <v>322274</v>
      </c>
      <c r="C48" s="11">
        <f t="shared" ref="C48:G48" si="20">SUM(C52+C56+C60+C64)</f>
        <v>226669</v>
      </c>
      <c r="D48" s="11">
        <f t="shared" si="20"/>
        <v>360230</v>
      </c>
      <c r="E48" s="11">
        <f t="shared" si="20"/>
        <v>257899</v>
      </c>
      <c r="F48" s="11">
        <f t="shared" si="20"/>
        <v>382672</v>
      </c>
      <c r="G48" s="12">
        <f t="shared" si="20"/>
        <v>285537</v>
      </c>
    </row>
    <row r="49" spans="1:7" ht="12.75" customHeight="1">
      <c r="A49" s="3" t="s">
        <v>29</v>
      </c>
      <c r="B49" s="44">
        <f t="shared" ref="B49:G49" si="21">SUM(B50:B52)</f>
        <v>1485544</v>
      </c>
      <c r="C49" s="44">
        <f t="shared" si="21"/>
        <v>1436995</v>
      </c>
      <c r="D49" s="44">
        <f t="shared" si="21"/>
        <v>1673090</v>
      </c>
      <c r="E49" s="44">
        <f t="shared" si="21"/>
        <v>1626699</v>
      </c>
      <c r="F49" s="44">
        <f t="shared" si="21"/>
        <v>1672690</v>
      </c>
      <c r="G49" s="45">
        <f t="shared" si="21"/>
        <v>1603066</v>
      </c>
    </row>
    <row r="50" spans="1:7" ht="12.75" customHeight="1">
      <c r="A50" s="5" t="s">
        <v>17</v>
      </c>
      <c r="B50" s="11">
        <v>1251159</v>
      </c>
      <c r="C50" s="11">
        <v>1261140</v>
      </c>
      <c r="D50" s="11">
        <v>1410701</v>
      </c>
      <c r="E50" s="11">
        <v>1426521</v>
      </c>
      <c r="F50" s="11">
        <v>1322972</v>
      </c>
      <c r="G50" s="12">
        <v>1336561</v>
      </c>
    </row>
    <row r="51" spans="1:7" ht="12.75" customHeight="1">
      <c r="A51" s="5" t="s">
        <v>18</v>
      </c>
      <c r="B51" s="11">
        <v>198</v>
      </c>
      <c r="C51" s="11">
        <v>59</v>
      </c>
      <c r="D51" s="11">
        <v>168</v>
      </c>
      <c r="E51" s="11">
        <v>51</v>
      </c>
      <c r="F51" s="11">
        <v>172</v>
      </c>
      <c r="G51" s="12">
        <v>52</v>
      </c>
    </row>
    <row r="52" spans="1:7" ht="12.75" customHeight="1">
      <c r="A52" s="5" t="s">
        <v>19</v>
      </c>
      <c r="B52" s="11">
        <v>234187</v>
      </c>
      <c r="C52" s="11">
        <v>175796</v>
      </c>
      <c r="D52" s="11">
        <v>262221</v>
      </c>
      <c r="E52" s="11">
        <v>200127</v>
      </c>
      <c r="F52" s="11">
        <v>349546</v>
      </c>
      <c r="G52" s="12">
        <v>266453</v>
      </c>
    </row>
    <row r="53" spans="1:7" ht="12.75" customHeight="1">
      <c r="A53" s="3" t="s">
        <v>30</v>
      </c>
      <c r="B53" s="44">
        <f t="shared" ref="B53:G53" si="22">SUM(B54:B56)</f>
        <v>3403</v>
      </c>
      <c r="C53" s="44">
        <f t="shared" si="22"/>
        <v>2633</v>
      </c>
      <c r="D53" s="44">
        <f t="shared" si="22"/>
        <v>2218</v>
      </c>
      <c r="E53" s="44">
        <f t="shared" si="22"/>
        <v>1759</v>
      </c>
      <c r="F53" s="44">
        <f t="shared" si="22"/>
        <v>6319</v>
      </c>
      <c r="G53" s="45">
        <f t="shared" si="22"/>
        <v>5257</v>
      </c>
    </row>
    <row r="54" spans="1:7" ht="12.75" customHeight="1">
      <c r="A54" s="5" t="s">
        <v>17</v>
      </c>
      <c r="B54" s="1">
        <v>2973</v>
      </c>
      <c r="C54" s="1">
        <v>2391</v>
      </c>
      <c r="D54" s="1">
        <v>2121</v>
      </c>
      <c r="E54" s="1">
        <v>1703</v>
      </c>
      <c r="F54" s="1">
        <v>6262</v>
      </c>
      <c r="G54" s="17">
        <v>5224</v>
      </c>
    </row>
    <row r="55" spans="1:7" ht="12.75" customHeight="1">
      <c r="A55" s="5" t="s">
        <v>18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8">
        <v>0</v>
      </c>
    </row>
    <row r="56" spans="1:7" ht="12.75" customHeight="1">
      <c r="A56" s="5" t="s">
        <v>19</v>
      </c>
      <c r="B56" s="1">
        <v>430</v>
      </c>
      <c r="C56" s="1">
        <v>242</v>
      </c>
      <c r="D56" s="1">
        <v>97</v>
      </c>
      <c r="E56" s="1">
        <v>56</v>
      </c>
      <c r="F56" s="1">
        <v>57</v>
      </c>
      <c r="G56" s="17">
        <v>33</v>
      </c>
    </row>
    <row r="57" spans="1:7" ht="12.75" customHeight="1">
      <c r="A57" s="3" t="s">
        <v>28</v>
      </c>
      <c r="B57" s="44">
        <f t="shared" ref="B57:G57" si="23">SUM(B58:B60)</f>
        <v>112433</v>
      </c>
      <c r="C57" s="44">
        <f t="shared" si="23"/>
        <v>96848</v>
      </c>
      <c r="D57" s="44">
        <f t="shared" si="23"/>
        <v>84378</v>
      </c>
      <c r="E57" s="44">
        <f t="shared" si="23"/>
        <v>59130</v>
      </c>
      <c r="F57" s="44">
        <f t="shared" si="23"/>
        <v>297572</v>
      </c>
      <c r="G57" s="45">
        <f t="shared" si="23"/>
        <v>320643</v>
      </c>
    </row>
    <row r="58" spans="1:7" ht="12.75" customHeight="1">
      <c r="A58" s="5" t="s">
        <v>17</v>
      </c>
      <c r="B58" s="1">
        <v>50982</v>
      </c>
      <c r="C58" s="1">
        <v>56333</v>
      </c>
      <c r="D58" s="1">
        <v>11544</v>
      </c>
      <c r="E58" s="1">
        <v>12581</v>
      </c>
      <c r="F58" s="1">
        <v>280245</v>
      </c>
      <c r="G58" s="17">
        <v>307927</v>
      </c>
    </row>
    <row r="59" spans="1:7" ht="12.75" customHeight="1">
      <c r="A59" s="5" t="s">
        <v>18</v>
      </c>
      <c r="B59" s="16">
        <v>98</v>
      </c>
      <c r="C59" s="16">
        <v>20</v>
      </c>
      <c r="D59" s="16">
        <v>195</v>
      </c>
      <c r="E59" s="16">
        <v>39</v>
      </c>
      <c r="F59" s="16">
        <v>198</v>
      </c>
      <c r="G59" s="18">
        <v>39</v>
      </c>
    </row>
    <row r="60" spans="1:7" ht="12.75" customHeight="1">
      <c r="A60" s="5" t="s">
        <v>19</v>
      </c>
      <c r="B60" s="1">
        <v>61353</v>
      </c>
      <c r="C60" s="1">
        <v>40495</v>
      </c>
      <c r="D60" s="1">
        <v>72639</v>
      </c>
      <c r="E60" s="1">
        <v>46510</v>
      </c>
      <c r="F60" s="1">
        <v>17129</v>
      </c>
      <c r="G60" s="17">
        <v>12677</v>
      </c>
    </row>
    <row r="61" spans="1:7" ht="12.75" customHeight="1">
      <c r="A61" s="3" t="s">
        <v>31</v>
      </c>
      <c r="B61" s="44">
        <f>SUM(B62:B64)</f>
        <v>4922778</v>
      </c>
      <c r="C61" s="44">
        <f t="shared" ref="C61:G61" si="24">SUM(C62:C64)</f>
        <v>2038745</v>
      </c>
      <c r="D61" s="44">
        <f t="shared" si="24"/>
        <v>5050776</v>
      </c>
      <c r="E61" s="44">
        <f t="shared" si="24"/>
        <v>2143151</v>
      </c>
      <c r="F61" s="44">
        <f t="shared" si="24"/>
        <v>5560194</v>
      </c>
      <c r="G61" s="45">
        <f t="shared" si="24"/>
        <v>2353156</v>
      </c>
    </row>
    <row r="62" spans="1:7" ht="12.75" customHeight="1">
      <c r="A62" s="5" t="s">
        <v>17</v>
      </c>
      <c r="B62" s="11">
        <f>SUM(B66+B70)</f>
        <v>4527213</v>
      </c>
      <c r="C62" s="11">
        <f t="shared" ref="C62:G62" si="25">SUM(C66+C70)</f>
        <v>1971419</v>
      </c>
      <c r="D62" s="11">
        <f t="shared" si="25"/>
        <v>4785129</v>
      </c>
      <c r="E62" s="11">
        <f t="shared" si="25"/>
        <v>2094536</v>
      </c>
      <c r="F62" s="11">
        <f t="shared" si="25"/>
        <v>5323089</v>
      </c>
      <c r="G62" s="12">
        <f t="shared" si="25"/>
        <v>2312085</v>
      </c>
    </row>
    <row r="63" spans="1:7" ht="12.75" customHeight="1">
      <c r="A63" s="5" t="s">
        <v>18</v>
      </c>
      <c r="B63" s="13">
        <f>SUM(B67+B71)</f>
        <v>369261</v>
      </c>
      <c r="C63" s="13">
        <f t="shared" ref="C63:G63" si="26">SUM(C67+C71)</f>
        <v>57190</v>
      </c>
      <c r="D63" s="13">
        <f t="shared" si="26"/>
        <v>240374</v>
      </c>
      <c r="E63" s="13">
        <f t="shared" si="26"/>
        <v>37409</v>
      </c>
      <c r="F63" s="13">
        <f t="shared" si="26"/>
        <v>221165</v>
      </c>
      <c r="G63" s="15">
        <f t="shared" si="26"/>
        <v>34697</v>
      </c>
    </row>
    <row r="64" spans="1:7" ht="12.75" customHeight="1">
      <c r="A64" s="5" t="s">
        <v>19</v>
      </c>
      <c r="B64" s="11">
        <f t="shared" ref="B64" si="27">SUM(B68)</f>
        <v>26304</v>
      </c>
      <c r="C64" s="11">
        <f t="shared" ref="C64:G64" si="28">SUM(C68)</f>
        <v>10136</v>
      </c>
      <c r="D64" s="11">
        <f t="shared" si="28"/>
        <v>25273</v>
      </c>
      <c r="E64" s="11">
        <f t="shared" si="28"/>
        <v>11206</v>
      </c>
      <c r="F64" s="11">
        <f t="shared" si="28"/>
        <v>15940</v>
      </c>
      <c r="G64" s="12">
        <f t="shared" si="28"/>
        <v>6374</v>
      </c>
    </row>
    <row r="65" spans="1:7" ht="12.75" customHeight="1">
      <c r="A65" s="5" t="s">
        <v>32</v>
      </c>
      <c r="B65" s="44">
        <f t="shared" ref="B65:G65" si="29">SUM(B66:B68)</f>
        <v>545304</v>
      </c>
      <c r="C65" s="44">
        <f t="shared" si="29"/>
        <v>103414</v>
      </c>
      <c r="D65" s="44">
        <f t="shared" si="29"/>
        <v>434709</v>
      </c>
      <c r="E65" s="44">
        <f t="shared" si="29"/>
        <v>89312</v>
      </c>
      <c r="F65" s="44">
        <f t="shared" si="29"/>
        <v>426707</v>
      </c>
      <c r="G65" s="45">
        <f t="shared" si="29"/>
        <v>86945</v>
      </c>
    </row>
    <row r="66" spans="1:7" ht="12.75" customHeight="1">
      <c r="A66" s="6" t="s">
        <v>17</v>
      </c>
      <c r="B66" s="1">
        <v>149739</v>
      </c>
      <c r="C66" s="1">
        <v>36088</v>
      </c>
      <c r="D66" s="1">
        <v>169062</v>
      </c>
      <c r="E66" s="1">
        <v>40697</v>
      </c>
      <c r="F66" s="1">
        <v>189602</v>
      </c>
      <c r="G66" s="17">
        <v>45874</v>
      </c>
    </row>
    <row r="67" spans="1:7" ht="12.75" customHeight="1">
      <c r="A67" s="6" t="s">
        <v>18</v>
      </c>
      <c r="B67" s="1">
        <v>369261</v>
      </c>
      <c r="C67" s="16">
        <v>57190</v>
      </c>
      <c r="D67" s="1">
        <v>240374</v>
      </c>
      <c r="E67" s="16">
        <v>37409</v>
      </c>
      <c r="F67" s="1">
        <v>221165</v>
      </c>
      <c r="G67" s="18">
        <v>34697</v>
      </c>
    </row>
    <row r="68" spans="1:7" ht="12.75" customHeight="1">
      <c r="A68" s="6" t="s">
        <v>19</v>
      </c>
      <c r="B68" s="1">
        <v>26304</v>
      </c>
      <c r="C68" s="1">
        <v>10136</v>
      </c>
      <c r="D68" s="1">
        <v>25273</v>
      </c>
      <c r="E68" s="1">
        <v>11206</v>
      </c>
      <c r="F68" s="1">
        <v>15940</v>
      </c>
      <c r="G68" s="17">
        <v>6374</v>
      </c>
    </row>
    <row r="69" spans="1:7" ht="12.75" customHeight="1">
      <c r="A69" s="5" t="s">
        <v>33</v>
      </c>
      <c r="B69" s="44">
        <f>SUM(B70:B72)</f>
        <v>4377474</v>
      </c>
      <c r="C69" s="44">
        <f t="shared" ref="C69:G69" si="30">SUM(C70:C72)</f>
        <v>1935331</v>
      </c>
      <c r="D69" s="44">
        <f t="shared" si="30"/>
        <v>4616067</v>
      </c>
      <c r="E69" s="44">
        <f t="shared" si="30"/>
        <v>2053839</v>
      </c>
      <c r="F69" s="44">
        <f t="shared" si="30"/>
        <v>5133487</v>
      </c>
      <c r="G69" s="45">
        <f t="shared" si="30"/>
        <v>2266211</v>
      </c>
    </row>
    <row r="70" spans="1:7" ht="12.75" customHeight="1">
      <c r="A70" s="6" t="s">
        <v>17</v>
      </c>
      <c r="B70" s="1">
        <v>4377474</v>
      </c>
      <c r="C70" s="1">
        <v>1935331</v>
      </c>
      <c r="D70" s="1">
        <v>4616067</v>
      </c>
      <c r="E70" s="1">
        <v>2053839</v>
      </c>
      <c r="F70" s="1">
        <v>5133487</v>
      </c>
      <c r="G70" s="17">
        <v>2266211</v>
      </c>
    </row>
    <row r="71" spans="1:7" ht="12.75" customHeight="1">
      <c r="A71" s="6" t="s">
        <v>18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8">
        <v>0</v>
      </c>
    </row>
    <row r="72" spans="1:7" ht="12.75" customHeight="1">
      <c r="A72" s="6" t="s">
        <v>19</v>
      </c>
      <c r="B72" s="16" t="s">
        <v>9</v>
      </c>
      <c r="C72" s="16" t="s">
        <v>9</v>
      </c>
      <c r="D72" s="16" t="s">
        <v>9</v>
      </c>
      <c r="E72" s="16" t="s">
        <v>9</v>
      </c>
      <c r="F72" s="16" t="s">
        <v>9</v>
      </c>
      <c r="G72" s="18" t="s">
        <v>9</v>
      </c>
    </row>
    <row r="73" spans="1:7" ht="6" customHeight="1">
      <c r="A73" s="19"/>
      <c r="B73" s="20"/>
      <c r="C73" s="20"/>
      <c r="D73" s="20"/>
      <c r="E73" s="20"/>
      <c r="F73" s="20"/>
      <c r="G73" s="21"/>
    </row>
    <row r="74" spans="1:7" ht="6" customHeight="1">
      <c r="A74" s="29"/>
      <c r="B74" s="10"/>
      <c r="C74" s="10"/>
      <c r="D74" s="10"/>
      <c r="E74" s="10"/>
      <c r="F74" s="10"/>
      <c r="G74" s="10"/>
    </row>
    <row r="75" spans="1:7" ht="12.75" customHeight="1">
      <c r="A75" s="10" t="s">
        <v>41</v>
      </c>
      <c r="B75" s="10"/>
      <c r="C75" s="10"/>
      <c r="D75" s="10"/>
      <c r="E75" s="10"/>
    </row>
    <row r="76" spans="1:7" ht="12.75" customHeight="1">
      <c r="A76" s="10" t="s">
        <v>7</v>
      </c>
      <c r="B76" s="10"/>
      <c r="C76" s="10"/>
      <c r="D76" s="10"/>
      <c r="E76" s="10"/>
    </row>
    <row r="77" spans="1:7" ht="12.75" customHeight="1">
      <c r="A77" s="10" t="s">
        <v>8</v>
      </c>
      <c r="B77" s="10"/>
      <c r="C77" s="10"/>
      <c r="D77" s="10"/>
      <c r="E77" s="10"/>
    </row>
    <row r="78" spans="1:7" ht="12.75" customHeight="1">
      <c r="A78" s="10" t="s">
        <v>36</v>
      </c>
      <c r="B78" s="10"/>
      <c r="C78" s="10"/>
      <c r="D78" s="10"/>
      <c r="E78" s="10"/>
    </row>
    <row r="79" spans="1:7" ht="12.75" customHeight="1">
      <c r="A79" s="10" t="s">
        <v>40</v>
      </c>
      <c r="B79" s="10"/>
      <c r="C79" s="10"/>
      <c r="D79" s="10"/>
      <c r="E79" s="10"/>
    </row>
    <row r="80" spans="1:7" ht="6" customHeight="1">
      <c r="A80" s="10"/>
      <c r="B80" s="10"/>
      <c r="C80" s="10"/>
      <c r="D80" s="10"/>
      <c r="E80" s="10"/>
    </row>
    <row r="81" spans="1:7" ht="12.75" customHeight="1">
      <c r="A81" s="10" t="s">
        <v>12</v>
      </c>
      <c r="B81" s="10"/>
      <c r="C81" s="10"/>
      <c r="D81" s="10"/>
      <c r="E81" s="10"/>
      <c r="F81" s="10"/>
      <c r="G81" s="10"/>
    </row>
    <row r="82" spans="1:7" s="23" customFormat="1" ht="12.75" customHeight="1">
      <c r="A82" s="10" t="s">
        <v>37</v>
      </c>
      <c r="B82" s="10"/>
      <c r="C82" s="10"/>
      <c r="D82" s="10"/>
      <c r="E82" s="10"/>
      <c r="F82" s="10"/>
      <c r="G82" s="22"/>
    </row>
    <row r="83" spans="1:7" s="23" customFormat="1" ht="6" customHeight="1">
      <c r="A83" s="10"/>
      <c r="B83" s="10"/>
      <c r="C83" s="10"/>
      <c r="D83" s="10"/>
      <c r="E83" s="10"/>
      <c r="F83" s="10"/>
      <c r="G83" s="22"/>
    </row>
    <row r="84" spans="1:7" s="23" customFormat="1" ht="12.75" customHeight="1">
      <c r="A84" s="10" t="s">
        <v>44</v>
      </c>
      <c r="B84" s="10"/>
      <c r="C84" s="10"/>
      <c r="D84" s="10"/>
      <c r="E84" s="10"/>
      <c r="F84" s="10"/>
      <c r="G84" s="22"/>
    </row>
    <row r="85" spans="1:7" s="23" customFormat="1" ht="12.75" customHeight="1">
      <c r="A85" s="46" t="s">
        <v>45</v>
      </c>
      <c r="B85" s="10"/>
      <c r="C85" s="10"/>
      <c r="D85" s="10"/>
      <c r="E85" s="10"/>
      <c r="F85" s="10"/>
      <c r="G85" s="22"/>
    </row>
    <row r="86" spans="1:7" s="23" customFormat="1" ht="12.75" customHeight="1">
      <c r="A86" s="47" t="s">
        <v>42</v>
      </c>
      <c r="B86" s="10"/>
      <c r="C86" s="10"/>
      <c r="D86" s="10"/>
      <c r="E86" s="10"/>
      <c r="F86" s="10"/>
      <c r="G86" s="22"/>
    </row>
    <row r="87" spans="1:7" s="23" customFormat="1" ht="12.75" customHeight="1">
      <c r="A87" s="47" t="s">
        <v>43</v>
      </c>
      <c r="B87" s="10"/>
      <c r="C87" s="10"/>
      <c r="D87" s="10"/>
      <c r="E87" s="10"/>
      <c r="F87" s="10"/>
      <c r="G87" s="22"/>
    </row>
    <row r="88" spans="1:7" ht="6" customHeight="1">
      <c r="A88" s="10"/>
    </row>
    <row r="89" spans="1:7" ht="12.75" customHeight="1">
      <c r="A89" s="24" t="s">
        <v>39</v>
      </c>
    </row>
    <row r="90" spans="1:7" ht="12.75" customHeight="1">
      <c r="A90" s="24" t="s">
        <v>38</v>
      </c>
    </row>
    <row r="92" spans="1:7" ht="12.75" customHeight="1">
      <c r="A92" s="10"/>
    </row>
    <row r="93" spans="1:7" ht="12.75" customHeight="1">
      <c r="A93" s="46"/>
    </row>
    <row r="94" spans="1:7" ht="12.75" customHeight="1">
      <c r="A94" s="47"/>
    </row>
    <row r="95" spans="1:7" ht="12.75" customHeight="1">
      <c r="A95" s="47"/>
    </row>
    <row r="96" spans="1:7" ht="12.75" customHeight="1">
      <c r="A96" s="10"/>
    </row>
    <row r="97" spans="1:1" ht="12.75" customHeight="1">
      <c r="A97" s="10"/>
    </row>
    <row r="98" spans="1:1" ht="12.75" customHeight="1">
      <c r="A98" s="10"/>
    </row>
    <row r="99" spans="1:1" ht="12.75" customHeight="1">
      <c r="A99" s="10"/>
    </row>
    <row r="100" spans="1:1" ht="12.75" customHeight="1">
      <c r="A100" s="10"/>
    </row>
    <row r="101" spans="1:1" ht="12.75" customHeight="1">
      <c r="A101" s="10"/>
    </row>
    <row r="102" spans="1:1" ht="12.75" customHeight="1">
      <c r="A102" s="10"/>
    </row>
    <row r="103" spans="1:1" ht="12.75" customHeight="1">
      <c r="A103" s="10"/>
    </row>
    <row r="104" spans="1:1" ht="12.75" customHeight="1">
      <c r="A104" s="10"/>
    </row>
    <row r="105" spans="1:1" ht="12.75" customHeight="1">
      <c r="A105" s="10"/>
    </row>
    <row r="106" spans="1:1" ht="12.75" customHeight="1">
      <c r="A106" s="10"/>
    </row>
    <row r="107" spans="1:1" ht="12.75" customHeight="1">
      <c r="A107" s="10"/>
    </row>
    <row r="108" spans="1:1" ht="12.75" customHeight="1">
      <c r="A108" s="10"/>
    </row>
    <row r="109" spans="1:1" ht="12.75" customHeight="1">
      <c r="A109" s="10"/>
    </row>
    <row r="110" spans="1:1" ht="12.75" customHeight="1">
      <c r="A110" s="10"/>
    </row>
    <row r="111" spans="1:1" ht="12.75" customHeight="1">
      <c r="A111" s="10"/>
    </row>
    <row r="112" spans="1:1" ht="12.75" customHeight="1">
      <c r="A112" s="10"/>
    </row>
    <row r="113" spans="1:1" ht="12.75" customHeight="1">
      <c r="A113" s="10"/>
    </row>
    <row r="114" spans="1:1" ht="12.75" customHeight="1">
      <c r="A114" s="10"/>
    </row>
    <row r="115" spans="1:1" ht="12.75" customHeight="1">
      <c r="A115" s="10"/>
    </row>
    <row r="116" spans="1:1" ht="12.75" customHeight="1">
      <c r="A116" s="10"/>
    </row>
    <row r="117" spans="1:1" ht="12.75" customHeight="1">
      <c r="A117" s="10"/>
    </row>
    <row r="118" spans="1:1" ht="12.75" customHeight="1">
      <c r="A118" s="10"/>
    </row>
    <row r="119" spans="1:1" ht="12.75" customHeight="1">
      <c r="A119" s="10"/>
    </row>
    <row r="120" spans="1:1" ht="12.75" customHeight="1">
      <c r="A120" s="10"/>
    </row>
    <row r="121" spans="1:1" ht="12.75" customHeight="1">
      <c r="A121" s="10"/>
    </row>
    <row r="122" spans="1:1" ht="12.75" customHeight="1">
      <c r="A122" s="10"/>
    </row>
    <row r="123" spans="1:1" ht="12.75" customHeight="1">
      <c r="A123" s="10"/>
    </row>
    <row r="124" spans="1:1" ht="12.75" customHeight="1">
      <c r="A124" s="10"/>
    </row>
    <row r="125" spans="1:1" ht="12.75" customHeight="1">
      <c r="A125" s="10"/>
    </row>
    <row r="126" spans="1:1" ht="12.75" customHeight="1">
      <c r="A126" s="10"/>
    </row>
    <row r="127" spans="1:1" ht="12.75" customHeight="1">
      <c r="A127" s="10"/>
    </row>
    <row r="128" spans="1:1" ht="12.75" customHeight="1">
      <c r="A128" s="10"/>
    </row>
    <row r="129" spans="1:1" ht="12.75" customHeight="1">
      <c r="A129" s="10"/>
    </row>
    <row r="130" spans="1:1" ht="12.75" customHeight="1">
      <c r="A130" s="10"/>
    </row>
    <row r="131" spans="1:1" ht="12.75" customHeight="1">
      <c r="A131" s="10"/>
    </row>
    <row r="132" spans="1:1" ht="12.75" customHeight="1">
      <c r="A132" s="10"/>
    </row>
    <row r="133" spans="1:1" ht="12.75" customHeight="1">
      <c r="A133" s="10"/>
    </row>
    <row r="134" spans="1:1" ht="12.75" customHeight="1">
      <c r="A134" s="10"/>
    </row>
    <row r="135" spans="1:1" ht="12.75" customHeight="1">
      <c r="A135" s="10"/>
    </row>
    <row r="136" spans="1:1" ht="12.75" customHeight="1">
      <c r="A136" s="10"/>
    </row>
    <row r="137" spans="1:1" ht="12.75" customHeight="1">
      <c r="A137" s="10"/>
    </row>
    <row r="138" spans="1:1" ht="12.75" customHeight="1">
      <c r="A138" s="10"/>
    </row>
    <row r="139" spans="1:1" ht="12.75" customHeight="1">
      <c r="A139" s="10"/>
    </row>
    <row r="140" spans="1:1" ht="12.75" customHeight="1">
      <c r="A140" s="10"/>
    </row>
    <row r="141" spans="1:1" ht="12.75" customHeight="1">
      <c r="A141" s="10"/>
    </row>
    <row r="142" spans="1:1" ht="12.75" customHeight="1">
      <c r="A142" s="10"/>
    </row>
    <row r="143" spans="1:1" ht="12.75" customHeight="1">
      <c r="A143" s="10"/>
    </row>
    <row r="144" spans="1:1" ht="12.75" customHeight="1">
      <c r="A144" s="10"/>
    </row>
    <row r="145" spans="1:1" ht="12.75" customHeight="1">
      <c r="A145" s="10"/>
    </row>
    <row r="146" spans="1:1" ht="12.75" customHeight="1">
      <c r="A146" s="10"/>
    </row>
    <row r="147" spans="1:1" ht="12.75" customHeight="1">
      <c r="A147" s="10"/>
    </row>
    <row r="148" spans="1:1" ht="12.75" customHeight="1">
      <c r="A148" s="10"/>
    </row>
    <row r="149" spans="1:1" ht="12.75" customHeight="1">
      <c r="A149" s="10"/>
    </row>
    <row r="150" spans="1:1" ht="12.75" customHeight="1">
      <c r="A150" s="10"/>
    </row>
    <row r="151" spans="1:1" ht="12.75" customHeight="1">
      <c r="A151" s="10"/>
    </row>
    <row r="152" spans="1:1" ht="12.75" customHeight="1">
      <c r="A152" s="10"/>
    </row>
    <row r="153" spans="1:1" ht="12.75" customHeight="1">
      <c r="A153" s="10"/>
    </row>
    <row r="154" spans="1:1" ht="12.75" customHeight="1">
      <c r="A154" s="10"/>
    </row>
    <row r="155" spans="1:1" ht="12.75" customHeight="1">
      <c r="A155" s="10"/>
    </row>
    <row r="156" spans="1:1" ht="12.75" customHeight="1">
      <c r="A156" s="10"/>
    </row>
    <row r="157" spans="1:1" ht="12.75" customHeight="1">
      <c r="A157" s="10"/>
    </row>
    <row r="158" spans="1:1" ht="12.75" customHeight="1">
      <c r="A158" s="10"/>
    </row>
    <row r="159" spans="1:1" ht="12.75" customHeight="1">
      <c r="A159" s="10"/>
    </row>
    <row r="160" spans="1:1" ht="12.75" customHeight="1">
      <c r="A160" s="10"/>
    </row>
    <row r="161" spans="1:1" ht="12.75" customHeight="1">
      <c r="A161" s="10"/>
    </row>
    <row r="162" spans="1:1" ht="12.75" customHeight="1">
      <c r="A162" s="10"/>
    </row>
    <row r="163" spans="1:1" ht="12.75" customHeight="1">
      <c r="A163" s="10"/>
    </row>
    <row r="164" spans="1:1" ht="12.75" customHeight="1">
      <c r="A164" s="10"/>
    </row>
    <row r="165" spans="1:1" ht="12.75" customHeight="1">
      <c r="A165" s="10"/>
    </row>
    <row r="166" spans="1:1" ht="12.75" customHeight="1">
      <c r="A166" s="10"/>
    </row>
    <row r="167" spans="1:1" ht="12.75" customHeight="1">
      <c r="A167" s="10"/>
    </row>
    <row r="168" spans="1:1" ht="12.75" customHeight="1">
      <c r="A168" s="10"/>
    </row>
    <row r="169" spans="1:1" ht="12.75" customHeight="1">
      <c r="A169" s="10"/>
    </row>
    <row r="170" spans="1:1" ht="12.75" customHeight="1">
      <c r="A170" s="10"/>
    </row>
    <row r="171" spans="1:1" ht="12.75" customHeight="1">
      <c r="A171" s="10"/>
    </row>
    <row r="172" spans="1:1" ht="12.75" customHeight="1">
      <c r="A172" s="10"/>
    </row>
    <row r="173" spans="1:1" ht="12.75" customHeight="1">
      <c r="A173" s="10"/>
    </row>
    <row r="174" spans="1:1" ht="12.75" customHeight="1">
      <c r="A174" s="10"/>
    </row>
    <row r="175" spans="1:1" ht="12.75" customHeight="1">
      <c r="A175" s="10"/>
    </row>
    <row r="176" spans="1:1" ht="12.75" customHeight="1">
      <c r="A176" s="10"/>
    </row>
    <row r="177" spans="1:1" ht="12.75" customHeight="1">
      <c r="A177" s="10"/>
    </row>
    <row r="178" spans="1:1" ht="12.75" customHeight="1">
      <c r="A178" s="10"/>
    </row>
    <row r="179" spans="1:1" ht="12.75" customHeight="1">
      <c r="A179" s="10"/>
    </row>
    <row r="180" spans="1:1" ht="12.75" customHeight="1">
      <c r="A180" s="10"/>
    </row>
    <row r="181" spans="1:1" ht="12.75" customHeight="1">
      <c r="A181" s="10"/>
    </row>
    <row r="182" spans="1:1" ht="12.75" customHeight="1">
      <c r="A182" s="10"/>
    </row>
    <row r="183" spans="1:1" ht="12.75" customHeight="1">
      <c r="A183" s="10"/>
    </row>
    <row r="184" spans="1:1" ht="12.75" customHeight="1">
      <c r="A184" s="10"/>
    </row>
    <row r="185" spans="1:1" ht="12.75" customHeight="1">
      <c r="A185" s="10"/>
    </row>
    <row r="186" spans="1:1" ht="12.75" customHeight="1">
      <c r="A186" s="10"/>
    </row>
    <row r="187" spans="1:1" ht="12.75" customHeight="1">
      <c r="A187" s="10"/>
    </row>
    <row r="188" spans="1:1" ht="12.75" customHeight="1">
      <c r="A188" s="10"/>
    </row>
  </sheetData>
  <mergeCells count="7">
    <mergeCell ref="A1:G1"/>
    <mergeCell ref="A2:G2"/>
    <mergeCell ref="A4:A8"/>
    <mergeCell ref="B5:C5"/>
    <mergeCell ref="B4:G4"/>
    <mergeCell ref="D5:E5"/>
    <mergeCell ref="F5:G5"/>
  </mergeCells>
  <phoneticPr fontId="0" type="noConversion"/>
  <printOptions horizontalCentered="1"/>
  <pageMargins left="0.70866141732283472" right="0.70866141732283472" top="0.98425196850393704" bottom="0.98425196850393704" header="0" footer="0.19685039370078741"/>
  <pageSetup scale="80" pageOrder="overThenDown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341-13</vt:lpstr>
      <vt:lpstr>'341-13'!Área_de_impresión</vt:lpstr>
      <vt:lpstr>'341-13'!Títulos_a_imprimir</vt:lpstr>
    </vt:vector>
  </TitlesOfParts>
  <Company>balanza de pagos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</dc:creator>
  <cp:lastModifiedBy>esaez</cp:lastModifiedBy>
  <cp:lastPrinted>2017-12-13T14:11:02Z</cp:lastPrinted>
  <dcterms:created xsi:type="dcterms:W3CDTF">1997-05-16T15:50:18Z</dcterms:created>
  <dcterms:modified xsi:type="dcterms:W3CDTF">2017-12-14T13:31:28Z</dcterms:modified>
</cp:coreProperties>
</file>